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76" windowWidth="16560" windowHeight="1138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'Travel'!$A$1:$E$74</definedName>
  </definedNames>
  <calcPr fullCalcOnLoad="1"/>
</workbook>
</file>

<file path=xl/sharedStrings.xml><?xml version="1.0" encoding="utf-8"?>
<sst xmlns="http://schemas.openxmlformats.org/spreadsheetml/2006/main" count="188" uniqueCount="74">
  <si>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</si>
  <si>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</si>
  <si>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</si>
  <si>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</si>
  <si>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</si>
  <si>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</si>
  <si>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</si>
  <si>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</si>
  <si>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</si>
  <si>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</si>
  <si>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</si>
  <si>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</si>
  <si>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</si>
  <si>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</si>
  <si>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</si>
  <si>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</si>
  <si>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</si>
  <si>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</si>
  <si>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</si>
  <si>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</si>
  <si>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</si>
  <si>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</si>
  <si>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</si>
  <si>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</si>
  <si>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</si>
  <si>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</si>
  <si>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</si>
  <si>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</si>
  <si>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</si>
  <si>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</si>
  <si>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</si>
  <si>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Wellington</t>
  </si>
  <si>
    <t>Auckland</t>
  </si>
  <si>
    <t>Subtotal</t>
  </si>
  <si>
    <t>subtotal</t>
  </si>
  <si>
    <t>Health Benefits Limited meeting</t>
  </si>
  <si>
    <t>Flights</t>
  </si>
  <si>
    <t>Wellington to Auckland return</t>
  </si>
  <si>
    <t>flights</t>
  </si>
  <si>
    <t>Wellington to Sydney return</t>
  </si>
  <si>
    <t>Health Benefits Limited meeting and guest speaker at IFHP conference</t>
  </si>
  <si>
    <t>Accommodation</t>
  </si>
  <si>
    <t>Guest speaker at GS1 conference</t>
  </si>
  <si>
    <t>Health Benefits Limited meeting, Healthcare Partnership Forum, meeting with Grey Power</t>
  </si>
  <si>
    <t>Guest speaker at Health Innovation seminar, Health Benefits Limited meeting</t>
  </si>
  <si>
    <t>Hamilton Community Forum</t>
  </si>
  <si>
    <t>Wellington to Hamilton return</t>
  </si>
  <si>
    <t>Parking at Hutt Valley DHB - attending DHB Board meeting</t>
  </si>
  <si>
    <t>parking</t>
  </si>
  <si>
    <t>Lower Hutt</t>
  </si>
  <si>
    <t>Video conference</t>
  </si>
  <si>
    <t>Sydney, Australia</t>
  </si>
  <si>
    <t>taxi</t>
  </si>
  <si>
    <t>lunch</t>
  </si>
  <si>
    <t>Parking for meeting with Ministry of Health</t>
  </si>
  <si>
    <t>Taxi to Grey Power meeting</t>
  </si>
  <si>
    <t>meal</t>
  </si>
  <si>
    <t>Taxi from city to airport</t>
  </si>
  <si>
    <t>Period 1 January 2013 - 30 June 2013</t>
  </si>
  <si>
    <t>13/05/2013 &amp; 14/5/2013</t>
  </si>
  <si>
    <t>Auckland Community Forums and guest speaker at Health Congress conference</t>
  </si>
  <si>
    <t>Meeting with Auckland DHB Pharmacists</t>
  </si>
  <si>
    <t>Meal while overnight in Auckland</t>
  </si>
  <si>
    <t>Meeting with two staff prior to meeting at Health Benefits Limited</t>
  </si>
  <si>
    <t>Video conference facility to attend PHARMAC Board meeting while in Australia</t>
  </si>
  <si>
    <t>Taxi from Sydney airport to Sydney city</t>
  </si>
  <si>
    <t>Taxi from home to Wellington airport</t>
  </si>
  <si>
    <t>Taxi from Wellington airport to home</t>
  </si>
  <si>
    <t>Taxi from hotel to Health Innovation seminar</t>
  </si>
  <si>
    <t>Taxi to the Australian and New Zealand College of Anaethetists Committee function</t>
  </si>
  <si>
    <t>Hamilton</t>
  </si>
  <si>
    <t>University of Sydney, board-approved development programme</t>
  </si>
  <si>
    <t>Accommodation, costs and meals</t>
  </si>
  <si>
    <t>Taxi from PHARMAC to Parliament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</si>
</sst>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31" borderId="7" applyNumberFormat="0" applyFont="0" applyAlignment="0" applyProtection="0"/>
    <xf numFmtId="0" fontId="41" fillId="26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0" fillId="0" borderId="12" xfId="0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0" fontId="0" fillId="0" borderId="13" xfId="0" applyBorder="1" applyAlignment="1">
      <alignment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14" fontId="0" fillId="0" borderId="12" xfId="0" applyNumberFormat="1" applyBorder="1" applyAlignment="1">
      <alignment horizontal="left" vertical="top"/>
    </xf>
    <xf numFmtId="0" fontId="0" fillId="0" borderId="12" xfId="0" applyBorder="1" applyAlignment="1">
      <alignment wrapText="1"/>
    </xf>
    <xf numFmtId="44" fontId="0" fillId="0" borderId="12" xfId="44" applyFont="1" applyBorder="1" applyAlignment="1">
      <alignment vertical="top"/>
    </xf>
    <xf numFmtId="44" fontId="0" fillId="0" borderId="13" xfId="44" applyFont="1" applyBorder="1" applyAlignment="1">
      <alignment vertical="top"/>
    </xf>
    <xf numFmtId="44" fontId="8" fillId="0" borderId="12" xfId="44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14" fontId="8" fillId="0" borderId="12" xfId="0" applyNumberFormat="1" applyFont="1" applyFill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44" fontId="8" fillId="0" borderId="12" xfId="44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44" fontId="8" fillId="0" borderId="10" xfId="44" applyFont="1" applyFill="1" applyBorder="1" applyAlignment="1">
      <alignment vertical="top" wrapText="1"/>
    </xf>
    <xf numFmtId="44" fontId="0" fillId="0" borderId="0" xfId="0" applyNumberFormat="1" applyFill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14" fontId="0" fillId="0" borderId="13" xfId="0" applyNumberFormat="1" applyBorder="1" applyAlignment="1">
      <alignment horizontal="left" vertical="top"/>
    </xf>
    <xf numFmtId="44" fontId="8" fillId="0" borderId="12" xfId="44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wrapText="1"/>
    </xf>
    <xf numFmtId="44" fontId="0" fillId="0" borderId="12" xfId="44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5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44" fontId="8" fillId="0" borderId="0" xfId="44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14" fontId="0" fillId="0" borderId="15" xfId="0" applyNumberFormat="1" applyBorder="1" applyAlignment="1">
      <alignment vertical="top"/>
    </xf>
    <xf numFmtId="14" fontId="0" fillId="0" borderId="15" xfId="0" applyNumberForma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44" fontId="0" fillId="0" borderId="10" xfId="44" applyFont="1" applyBorder="1" applyAlignment="1">
      <alignment/>
    </xf>
    <xf numFmtId="14" fontId="0" fillId="0" borderId="16" xfId="0" applyNumberFormat="1" applyBorder="1" applyAlignment="1">
      <alignment horizontal="left" vertical="top" wrapText="1"/>
    </xf>
    <xf numFmtId="14" fontId="0" fillId="0" borderId="17" xfId="0" applyNumberFormat="1" applyBorder="1" applyAlignment="1">
      <alignment horizontal="left" vertical="top"/>
    </xf>
    <xf numFmtId="14" fontId="0" fillId="0" borderId="16" xfId="0" applyNumberFormat="1" applyBorder="1" applyAlignment="1">
      <alignment horizontal="left" vertical="top"/>
    </xf>
    <xf numFmtId="0" fontId="8" fillId="0" borderId="17" xfId="0" applyFont="1" applyFill="1" applyBorder="1" applyAlignment="1">
      <alignment horizontal="left" vertical="center" wrapText="1"/>
    </xf>
    <xf numFmtId="44" fontId="0" fillId="0" borderId="16" xfId="44" applyFont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wrapText="1"/>
    </xf>
    <xf numFmtId="14" fontId="0" fillId="0" borderId="12" xfId="0" applyNumberFormat="1" applyBorder="1" applyAlignment="1">
      <alignment horizontal="left" vertical="top" wrapText="1"/>
    </xf>
    <xf numFmtId="44" fontId="0" fillId="0" borderId="17" xfId="44" applyFont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4" fontId="0" fillId="0" borderId="18" xfId="0" applyNumberFormat="1" applyBorder="1" applyAlignment="1">
      <alignment horizontal="left" vertical="top"/>
    </xf>
    <xf numFmtId="0" fontId="0" fillId="0" borderId="13" xfId="0" applyBorder="1" applyAlignment="1">
      <alignment wrapText="1"/>
    </xf>
    <xf numFmtId="44" fontId="0" fillId="0" borderId="16" xfId="44" applyFont="1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44" fontId="2" fillId="32" borderId="15" xfId="44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44" fontId="8" fillId="0" borderId="17" xfId="44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4" fontId="8" fillId="0" borderId="14" xfId="44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5" fontId="2" fillId="0" borderId="0" xfId="0" applyNumberFormat="1" applyFont="1" applyFill="1" applyAlignment="1">
      <alignment wrapText="1"/>
    </xf>
    <xf numFmtId="14" fontId="0" fillId="0" borderId="16" xfId="0" applyNumberFormat="1" applyBorder="1" applyAlignment="1">
      <alignment horizontal="left" vertical="top" wrapText="1"/>
    </xf>
    <xf numFmtId="14" fontId="0" fillId="0" borderId="17" xfId="0" applyNumberFormat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top"/>
    </xf>
    <xf numFmtId="14" fontId="0" fillId="0" borderId="16" xfId="0" applyNumberFormat="1" applyBorder="1" applyAlignment="1">
      <alignment horizontal="left" vertical="top"/>
    </xf>
    <xf numFmtId="14" fontId="0" fillId="0" borderId="17" xfId="0" applyNumberFormat="1" applyBorder="1" applyAlignment="1">
      <alignment horizontal="left" vertical="top"/>
    </xf>
    <xf numFmtId="14" fontId="0" fillId="0" borderId="13" xfId="0" applyNumberFormat="1" applyBorder="1" applyAlignment="1">
      <alignment horizontal="left" vertical="top" wrapText="1"/>
    </xf>
    <xf numFmtId="14" fontId="0" fillId="0" borderId="21" xfId="0" applyNumberForma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14" fontId="0" fillId="0" borderId="12" xfId="0" applyNumberFormat="1" applyBorder="1" applyAlignment="1">
      <alignment horizontal="left" vertical="top"/>
    </xf>
    <xf numFmtId="44" fontId="0" fillId="0" borderId="13" xfId="44" applyFont="1" applyBorder="1" applyAlignment="1">
      <alignment horizontal="center" vertical="top"/>
    </xf>
    <xf numFmtId="44" fontId="0" fillId="0" borderId="17" xfId="44" applyFont="1" applyBorder="1" applyAlignment="1">
      <alignment horizontal="center" vertical="top"/>
    </xf>
    <xf numFmtId="0" fontId="3" fillId="32" borderId="11" xfId="0" applyFont="1" applyFill="1" applyBorder="1" applyAlignment="1">
      <alignment wrapText="1"/>
    </xf>
    <xf numFmtId="14" fontId="0" fillId="0" borderId="13" xfId="0" applyNumberFormat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 wrapText="1"/>
    </xf>
    <xf numFmtId="14" fontId="0" fillId="0" borderId="18" xfId="0" applyNumberFormat="1" applyBorder="1" applyAlignment="1">
      <alignment horizontal="center" vertical="top"/>
    </xf>
    <xf numFmtId="14" fontId="0" fillId="0" borderId="22" xfId="0" applyNumberForma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zoomScalePageLayoutView="0" workbookViewId="0" topLeftCell="A22">
      <selection activeCell="I38" sqref="I38"/>
    </sheetView>
  </sheetViews>
  <sheetFormatPr defaultColWidth="9.140625" defaultRowHeight="12.75"/>
  <cols>
    <col min="1" max="1" width="19.8515625" style="40" customWidth="1"/>
    <col min="2" max="2" width="41.140625" style="1" bestFit="1" customWidth="1"/>
    <col min="3" max="3" width="12.00390625" style="34" customWidth="1"/>
    <col min="4" max="4" width="18.8515625" style="1" customWidth="1"/>
    <col min="5" max="5" width="28.140625" style="1" customWidth="1"/>
    <col min="6" max="6" width="10.140625" style="31" bestFit="1" customWidth="1"/>
    <col min="7" max="8" width="9.140625" style="31" customWidth="1"/>
    <col min="9" max="9" width="10.140625" style="31" bestFit="1" customWidth="1"/>
    <col min="10" max="10" width="19.7109375" style="31" bestFit="1" customWidth="1"/>
    <col min="11" max="11" width="8.7109375" style="31" bestFit="1" customWidth="1"/>
    <col min="12" max="12" width="9.140625" style="31" customWidth="1"/>
    <col min="13" max="13" width="15.8515625" style="31" customWidth="1"/>
    <col min="14" max="68" width="9.140625" style="31" customWidth="1"/>
    <col min="69" max="16384" width="9.140625" style="1" customWidth="1"/>
  </cols>
  <sheetData>
    <row r="1" spans="1:68" s="3" customFormat="1" ht="36" customHeight="1">
      <c r="A1" s="131" t="s">
        <v>28</v>
      </c>
      <c r="B1" s="132"/>
      <c r="C1" s="132"/>
      <c r="D1" s="132"/>
      <c r="E1" s="13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2" customFormat="1" ht="35.25" customHeight="1">
      <c r="A2" s="133" t="s">
        <v>30</v>
      </c>
      <c r="B2" s="134"/>
      <c r="C2" s="133" t="s">
        <v>58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5" customFormat="1" ht="30">
      <c r="A3" s="37" t="s">
        <v>3</v>
      </c>
      <c r="B3" s="122" t="s">
        <v>4</v>
      </c>
      <c r="C3" s="122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s="6" customFormat="1" ht="25.5">
      <c r="A4" s="38" t="s">
        <v>0</v>
      </c>
      <c r="B4" s="12" t="s">
        <v>23</v>
      </c>
      <c r="C4" s="104" t="s">
        <v>2</v>
      </c>
      <c r="D4" s="105" t="s">
        <v>5</v>
      </c>
      <c r="E4" s="105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5" s="9" customFormat="1" ht="25.5">
      <c r="A5" s="55">
        <v>41313</v>
      </c>
      <c r="B5" s="65" t="s">
        <v>71</v>
      </c>
      <c r="C5" s="64">
        <v>5065.2</v>
      </c>
      <c r="D5" s="32" t="s">
        <v>72</v>
      </c>
      <c r="E5" s="32" t="s">
        <v>51</v>
      </c>
    </row>
    <row r="6" spans="1:5" s="9" customFormat="1" ht="25.5">
      <c r="A6" s="55">
        <v>41327</v>
      </c>
      <c r="B6" s="54" t="s">
        <v>64</v>
      </c>
      <c r="C6" s="106">
        <v>989.2</v>
      </c>
      <c r="D6" s="110" t="s">
        <v>50</v>
      </c>
      <c r="E6" s="107" t="s">
        <v>51</v>
      </c>
    </row>
    <row r="7" spans="1:5" s="9" customFormat="1" ht="12.75">
      <c r="A7" s="55">
        <v>41328</v>
      </c>
      <c r="B7" s="54" t="s">
        <v>57</v>
      </c>
      <c r="C7" s="108">
        <v>73.12</v>
      </c>
      <c r="D7" s="32" t="s">
        <v>52</v>
      </c>
      <c r="E7" s="109" t="s">
        <v>51</v>
      </c>
    </row>
    <row r="8" spans="1:5" s="9" customFormat="1" ht="25.5">
      <c r="A8" s="55">
        <v>41430</v>
      </c>
      <c r="B8" s="54" t="s">
        <v>71</v>
      </c>
      <c r="C8" s="64">
        <v>4702.49</v>
      </c>
      <c r="D8" s="89" t="s">
        <v>72</v>
      </c>
      <c r="E8" s="32" t="s">
        <v>51</v>
      </c>
    </row>
    <row r="9" spans="1:5" s="9" customFormat="1" ht="12.75">
      <c r="A9" s="55">
        <v>41434</v>
      </c>
      <c r="B9" s="54" t="s">
        <v>65</v>
      </c>
      <c r="C9" s="64">
        <v>88.33</v>
      </c>
      <c r="D9" s="32" t="s">
        <v>52</v>
      </c>
      <c r="E9" s="32" t="s">
        <v>51</v>
      </c>
    </row>
    <row r="10" spans="1:5" s="9" customFormat="1" ht="12.75">
      <c r="A10" s="73"/>
      <c r="B10" s="70"/>
      <c r="C10" s="74"/>
      <c r="D10" s="75"/>
      <c r="E10" s="75"/>
    </row>
    <row r="11" spans="1:5" s="9" customFormat="1" ht="12.75">
      <c r="A11" s="73" t="s">
        <v>34</v>
      </c>
      <c r="B11" s="70"/>
      <c r="C11" s="76">
        <f>SUM(C5:C10)</f>
        <v>10918.339999999998</v>
      </c>
      <c r="D11" s="75"/>
      <c r="E11" s="75"/>
    </row>
    <row r="12" spans="1:68" s="5" customFormat="1" ht="30">
      <c r="A12" s="72" t="s">
        <v>3</v>
      </c>
      <c r="B12" s="126" t="s">
        <v>6</v>
      </c>
      <c r="C12" s="126"/>
      <c r="D12" s="69"/>
      <c r="E12" s="6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s="6" customFormat="1" ht="12.75">
      <c r="A13" s="38" t="s">
        <v>0</v>
      </c>
      <c r="B13" s="12" t="s">
        <v>2</v>
      </c>
      <c r="C13" s="44"/>
      <c r="D13" s="12"/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5" s="9" customFormat="1" ht="12.75">
      <c r="A14" s="55">
        <v>41434</v>
      </c>
      <c r="B14" s="54" t="s">
        <v>66</v>
      </c>
      <c r="C14" s="64">
        <v>60.6</v>
      </c>
      <c r="D14" s="89" t="s">
        <v>52</v>
      </c>
      <c r="E14" s="32" t="s">
        <v>31</v>
      </c>
    </row>
    <row r="15" spans="1:68" s="8" customFormat="1" ht="25.5">
      <c r="A15" s="55">
        <v>41314</v>
      </c>
      <c r="B15" s="65" t="s">
        <v>71</v>
      </c>
      <c r="C15" s="66">
        <v>450.1</v>
      </c>
      <c r="D15" s="67" t="s">
        <v>38</v>
      </c>
      <c r="E15" s="67" t="s">
        <v>39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8" customFormat="1" ht="24" customHeight="1">
      <c r="A16" s="55">
        <v>41434</v>
      </c>
      <c r="B16" s="65" t="s">
        <v>71</v>
      </c>
      <c r="C16" s="66">
        <v>879.98</v>
      </c>
      <c r="D16" s="67" t="s">
        <v>38</v>
      </c>
      <c r="E16" s="67" t="s">
        <v>39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8" customFormat="1" ht="24" customHeight="1">
      <c r="A17" s="55">
        <v>41447</v>
      </c>
      <c r="B17" s="54" t="s">
        <v>67</v>
      </c>
      <c r="C17" s="66">
        <v>62.9</v>
      </c>
      <c r="D17" s="67" t="s">
        <v>52</v>
      </c>
      <c r="E17" s="67" t="s">
        <v>31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8" customFormat="1" ht="12.75">
      <c r="A18" s="135" t="s">
        <v>34</v>
      </c>
      <c r="B18" s="70"/>
      <c r="C18" s="7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8" customFormat="1" ht="12.75">
      <c r="A19" s="136"/>
      <c r="B19" s="70"/>
      <c r="C19" s="68">
        <f>SUM(C14:C18)</f>
        <v>1453.5800000000002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5" customFormat="1" ht="15">
      <c r="A20" s="37" t="s">
        <v>7</v>
      </c>
      <c r="B20" s="122" t="s">
        <v>4</v>
      </c>
      <c r="C20" s="122"/>
      <c r="D20" s="11"/>
      <c r="E20" s="1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68" s="6" customFormat="1" ht="25.5" customHeight="1">
      <c r="A21" s="38" t="s">
        <v>0</v>
      </c>
      <c r="B21" s="12" t="s">
        <v>23</v>
      </c>
      <c r="C21" s="44" t="s">
        <v>2</v>
      </c>
      <c r="D21" s="12" t="s">
        <v>5</v>
      </c>
      <c r="E21" s="12" t="s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5" s="9" customFormat="1" ht="25.5">
      <c r="A22" s="55">
        <v>41306</v>
      </c>
      <c r="B22" s="54" t="s">
        <v>47</v>
      </c>
      <c r="C22" s="57">
        <v>5</v>
      </c>
      <c r="D22" s="54" t="s">
        <v>48</v>
      </c>
      <c r="E22" s="54" t="s">
        <v>49</v>
      </c>
    </row>
    <row r="23" spans="1:5" s="9" customFormat="1" ht="12.75">
      <c r="A23" s="55">
        <v>41338</v>
      </c>
      <c r="B23" s="54" t="s">
        <v>61</v>
      </c>
      <c r="C23" s="57">
        <v>22.2</v>
      </c>
      <c r="D23" s="54" t="s">
        <v>53</v>
      </c>
      <c r="E23" s="54" t="s">
        <v>32</v>
      </c>
    </row>
    <row r="24" spans="1:13" ht="12.75">
      <c r="A24" s="56">
        <v>41386</v>
      </c>
      <c r="B24" s="48" t="s">
        <v>54</v>
      </c>
      <c r="C24" s="57">
        <v>4.5</v>
      </c>
      <c r="D24" s="54" t="s">
        <v>48</v>
      </c>
      <c r="E24" s="54" t="s">
        <v>31</v>
      </c>
      <c r="I24" s="9"/>
      <c r="J24" s="9"/>
      <c r="K24" s="9"/>
      <c r="L24" s="9"/>
      <c r="M24" s="9"/>
    </row>
    <row r="25" spans="1:13" ht="12.75">
      <c r="A25" s="56">
        <v>41407</v>
      </c>
      <c r="B25" s="48" t="s">
        <v>62</v>
      </c>
      <c r="C25" s="34">
        <v>21</v>
      </c>
      <c r="D25" s="84" t="s">
        <v>56</v>
      </c>
      <c r="E25" s="48" t="s">
        <v>32</v>
      </c>
      <c r="I25" s="9"/>
      <c r="J25" s="9"/>
      <c r="K25" s="9"/>
      <c r="L25" s="9"/>
      <c r="M25" s="9"/>
    </row>
    <row r="26" spans="1:13" ht="12.75">
      <c r="A26" s="56">
        <v>41408</v>
      </c>
      <c r="B26" s="48" t="s">
        <v>55</v>
      </c>
      <c r="C26" s="57">
        <v>20.8</v>
      </c>
      <c r="D26" s="58" t="s">
        <v>52</v>
      </c>
      <c r="E26" s="58" t="s">
        <v>32</v>
      </c>
      <c r="I26" s="9"/>
      <c r="J26" s="9"/>
      <c r="K26" s="9"/>
      <c r="L26" s="9"/>
      <c r="M26" s="9"/>
    </row>
    <row r="27" spans="1:13" ht="25.5">
      <c r="A27" s="56">
        <v>41424</v>
      </c>
      <c r="B27" s="48" t="s">
        <v>63</v>
      </c>
      <c r="C27" s="57">
        <v>13.3</v>
      </c>
      <c r="D27" s="58" t="s">
        <v>56</v>
      </c>
      <c r="E27" s="58" t="s">
        <v>32</v>
      </c>
      <c r="I27" s="9"/>
      <c r="J27" s="9"/>
      <c r="K27" s="9"/>
      <c r="L27" s="9"/>
      <c r="M27" s="9"/>
    </row>
    <row r="28" spans="1:5" ht="12.75">
      <c r="A28" s="77"/>
      <c r="B28" s="31"/>
      <c r="C28" s="78"/>
      <c r="D28" s="79"/>
      <c r="E28" s="79"/>
    </row>
    <row r="29" spans="1:5" ht="12.75">
      <c r="A29" s="77" t="s">
        <v>34</v>
      </c>
      <c r="B29" s="31"/>
      <c r="C29" s="59">
        <f>SUM(C22:C28)</f>
        <v>86.8</v>
      </c>
      <c r="D29" s="79"/>
      <c r="E29" s="79"/>
    </row>
    <row r="30" spans="1:68" s="5" customFormat="1" ht="30" customHeight="1">
      <c r="A30" s="37" t="s">
        <v>8</v>
      </c>
      <c r="B30" s="122" t="s">
        <v>6</v>
      </c>
      <c r="C30" s="122"/>
      <c r="D30" s="11"/>
      <c r="E30" s="1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68" s="6" customFormat="1" ht="25.5">
      <c r="A31" s="38" t="s">
        <v>0</v>
      </c>
      <c r="B31" s="12" t="s">
        <v>23</v>
      </c>
      <c r="C31" s="44" t="s">
        <v>2</v>
      </c>
      <c r="D31" s="12" t="s">
        <v>5</v>
      </c>
      <c r="E31" s="12" t="s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5" s="9" customFormat="1" ht="12.75">
      <c r="A32" s="47">
        <v>41303</v>
      </c>
      <c r="B32" s="36" t="s">
        <v>35</v>
      </c>
      <c r="C32" s="49">
        <v>659.65</v>
      </c>
      <c r="D32" s="32" t="s">
        <v>36</v>
      </c>
      <c r="E32" s="32" t="s">
        <v>37</v>
      </c>
    </row>
    <row r="33" spans="1:5" s="9" customFormat="1" ht="12.75">
      <c r="A33" s="63">
        <v>41309</v>
      </c>
      <c r="B33" s="36" t="s">
        <v>35</v>
      </c>
      <c r="C33" s="49">
        <v>544.46</v>
      </c>
      <c r="D33" s="32" t="s">
        <v>36</v>
      </c>
      <c r="E33" s="32" t="s">
        <v>37</v>
      </c>
    </row>
    <row r="34" spans="1:5" s="9" customFormat="1" ht="12.75">
      <c r="A34" s="114">
        <v>41337</v>
      </c>
      <c r="B34" s="112" t="s">
        <v>40</v>
      </c>
      <c r="C34" s="49">
        <v>420.05</v>
      </c>
      <c r="D34" s="32" t="s">
        <v>36</v>
      </c>
      <c r="E34" s="32" t="s">
        <v>37</v>
      </c>
    </row>
    <row r="35" spans="1:5" s="9" customFormat="1" ht="12.75">
      <c r="A35" s="116"/>
      <c r="B35" s="113"/>
      <c r="C35" s="49">
        <v>183</v>
      </c>
      <c r="D35" s="52" t="s">
        <v>41</v>
      </c>
      <c r="E35" s="52" t="s">
        <v>32</v>
      </c>
    </row>
    <row r="36" spans="1:5" s="9" customFormat="1" ht="12.75">
      <c r="A36" s="114">
        <v>41359</v>
      </c>
      <c r="B36" s="112" t="s">
        <v>42</v>
      </c>
      <c r="C36" s="124">
        <v>356.43</v>
      </c>
      <c r="D36" s="119" t="s">
        <v>36</v>
      </c>
      <c r="E36" s="119" t="s">
        <v>37</v>
      </c>
    </row>
    <row r="37" spans="1:5" s="9" customFormat="1" ht="12.75">
      <c r="A37" s="116"/>
      <c r="B37" s="113"/>
      <c r="C37" s="125"/>
      <c r="D37" s="120"/>
      <c r="E37" s="120"/>
    </row>
    <row r="38" spans="1:5" s="9" customFormat="1" ht="12.75">
      <c r="A38" s="47">
        <v>41366</v>
      </c>
      <c r="B38" s="43" t="s">
        <v>35</v>
      </c>
      <c r="C38" s="50">
        <v>384.66</v>
      </c>
      <c r="D38" s="53" t="s">
        <v>36</v>
      </c>
      <c r="E38" s="53" t="s">
        <v>37</v>
      </c>
    </row>
    <row r="39" spans="1:5" s="9" customFormat="1" ht="12.75">
      <c r="A39" s="98">
        <v>41430</v>
      </c>
      <c r="B39" s="99" t="s">
        <v>73</v>
      </c>
      <c r="C39" s="50">
        <v>13.6</v>
      </c>
      <c r="D39" s="53" t="s">
        <v>52</v>
      </c>
      <c r="E39" s="53" t="s">
        <v>31</v>
      </c>
    </row>
    <row r="40" spans="1:5" s="9" customFormat="1" ht="12.75">
      <c r="A40" s="129" t="s">
        <v>59</v>
      </c>
      <c r="B40" s="127" t="s">
        <v>43</v>
      </c>
      <c r="C40" s="50">
        <v>325.43</v>
      </c>
      <c r="D40" s="52" t="s">
        <v>36</v>
      </c>
      <c r="E40" s="52" t="s">
        <v>37</v>
      </c>
    </row>
    <row r="41" spans="1:5" s="9" customFormat="1" ht="12.75">
      <c r="A41" s="130"/>
      <c r="B41" s="128"/>
      <c r="C41" s="51">
        <v>169</v>
      </c>
      <c r="D41" s="70" t="s">
        <v>41</v>
      </c>
      <c r="E41" s="54" t="s">
        <v>32</v>
      </c>
    </row>
    <row r="42" spans="1:5" s="9" customFormat="1" ht="12.75">
      <c r="A42" s="115">
        <v>41423</v>
      </c>
      <c r="B42" s="112" t="s">
        <v>44</v>
      </c>
      <c r="C42" s="49">
        <v>424.41</v>
      </c>
      <c r="D42" s="97" t="s">
        <v>36</v>
      </c>
      <c r="E42" s="97" t="s">
        <v>37</v>
      </c>
    </row>
    <row r="43" spans="1:5" s="9" customFormat="1" ht="12.75">
      <c r="A43" s="116"/>
      <c r="B43" s="113"/>
      <c r="C43" s="94">
        <v>169</v>
      </c>
      <c r="D43" s="96" t="s">
        <v>41</v>
      </c>
      <c r="E43" s="96" t="s">
        <v>32</v>
      </c>
    </row>
    <row r="44" spans="1:6" s="9" customFormat="1" ht="12.75">
      <c r="A44" s="88">
        <v>41424</v>
      </c>
      <c r="B44" s="93" t="s">
        <v>68</v>
      </c>
      <c r="C44" s="90">
        <v>23</v>
      </c>
      <c r="D44" s="91" t="s">
        <v>52</v>
      </c>
      <c r="E44" s="91" t="s">
        <v>32</v>
      </c>
      <c r="F44" s="92"/>
    </row>
    <row r="45" spans="1:5" s="9" customFormat="1" ht="12.75" customHeight="1">
      <c r="A45" s="114">
        <v>41450</v>
      </c>
      <c r="B45" s="117" t="s">
        <v>60</v>
      </c>
      <c r="C45" s="50">
        <v>964.48</v>
      </c>
      <c r="D45" s="95" t="s">
        <v>36</v>
      </c>
      <c r="E45" s="95" t="s">
        <v>37</v>
      </c>
    </row>
    <row r="46" spans="1:5" s="9" customFormat="1" ht="12.75">
      <c r="A46" s="115"/>
      <c r="B46" s="112"/>
      <c r="C46" s="50">
        <v>35.6</v>
      </c>
      <c r="D46" s="102" t="s">
        <v>52</v>
      </c>
      <c r="E46" s="95" t="s">
        <v>32</v>
      </c>
    </row>
    <row r="47" spans="1:5" s="9" customFormat="1" ht="12.75">
      <c r="A47" s="115"/>
      <c r="B47" s="118"/>
      <c r="C47" s="49">
        <v>61.8</v>
      </c>
      <c r="D47" s="103" t="s">
        <v>52</v>
      </c>
      <c r="E47" s="97" t="s">
        <v>32</v>
      </c>
    </row>
    <row r="48" spans="1:5" s="9" customFormat="1" ht="12.75">
      <c r="A48" s="115"/>
      <c r="B48" s="112"/>
      <c r="C48" s="49">
        <v>76.2</v>
      </c>
      <c r="D48" s="97" t="s">
        <v>52</v>
      </c>
      <c r="E48" s="97" t="s">
        <v>32</v>
      </c>
    </row>
    <row r="49" spans="1:5" s="9" customFormat="1" ht="12.75">
      <c r="A49" s="115"/>
      <c r="B49" s="112"/>
      <c r="C49" s="49">
        <v>56</v>
      </c>
      <c r="D49" s="97" t="s">
        <v>52</v>
      </c>
      <c r="E49" s="97" t="s">
        <v>32</v>
      </c>
    </row>
    <row r="50" spans="1:5" s="9" customFormat="1" ht="12.75">
      <c r="A50" s="116"/>
      <c r="B50" s="113"/>
      <c r="C50" s="100">
        <v>64</v>
      </c>
      <c r="D50" s="101" t="s">
        <v>52</v>
      </c>
      <c r="E50" s="101" t="s">
        <v>32</v>
      </c>
    </row>
    <row r="51" spans="1:5" s="9" customFormat="1" ht="25.5">
      <c r="A51" s="87">
        <v>41452</v>
      </c>
      <c r="B51" s="86" t="s">
        <v>69</v>
      </c>
      <c r="C51" s="49">
        <v>11.2</v>
      </c>
      <c r="D51" s="97" t="s">
        <v>52</v>
      </c>
      <c r="E51" s="97" t="s">
        <v>31</v>
      </c>
    </row>
    <row r="52" spans="1:5" s="9" customFormat="1" ht="12.75">
      <c r="A52" s="123">
        <v>41453</v>
      </c>
      <c r="B52" s="117" t="s">
        <v>45</v>
      </c>
      <c r="C52" s="50">
        <v>559.85</v>
      </c>
      <c r="D52" s="95" t="s">
        <v>36</v>
      </c>
      <c r="E52" s="95" t="s">
        <v>46</v>
      </c>
    </row>
    <row r="53" spans="1:5" s="9" customFormat="1" ht="12.75">
      <c r="A53" s="123"/>
      <c r="B53" s="112"/>
      <c r="C53" s="49">
        <v>58.8</v>
      </c>
      <c r="D53" s="97" t="s">
        <v>52</v>
      </c>
      <c r="E53" s="97" t="s">
        <v>70</v>
      </c>
    </row>
    <row r="54" spans="1:5" s="9" customFormat="1" ht="12.75">
      <c r="A54" s="123"/>
      <c r="B54" s="113"/>
      <c r="C54" s="94">
        <v>61</v>
      </c>
      <c r="D54" s="96" t="s">
        <v>52</v>
      </c>
      <c r="E54" s="96" t="s">
        <v>70</v>
      </c>
    </row>
    <row r="55" spans="1:5" s="9" customFormat="1" ht="12.75">
      <c r="A55" s="81"/>
      <c r="B55" s="82"/>
      <c r="C55" s="76"/>
      <c r="D55" s="83"/>
      <c r="E55" s="83"/>
    </row>
    <row r="56" spans="1:5" s="9" customFormat="1" ht="12.75">
      <c r="A56" s="80" t="s">
        <v>33</v>
      </c>
      <c r="B56" s="31"/>
      <c r="C56" s="85">
        <f>SUM(C32:C55)</f>
        <v>5621.620000000001</v>
      </c>
      <c r="D56" s="75"/>
      <c r="E56" s="75"/>
    </row>
    <row r="57" spans="1:5" s="9" customFormat="1" ht="34.5" customHeight="1">
      <c r="A57" s="121" t="s">
        <v>27</v>
      </c>
      <c r="B57" s="121"/>
      <c r="C57" s="45"/>
      <c r="D57" s="62"/>
      <c r="E57" s="62"/>
    </row>
    <row r="58" spans="1:5" s="9" customFormat="1" ht="12.75">
      <c r="A58" s="38" t="s">
        <v>2</v>
      </c>
      <c r="B58" s="61"/>
      <c r="C58" s="46">
        <f>SUM(C11,C19,C29,C56)</f>
        <v>18080.339999999997</v>
      </c>
      <c r="D58" s="16"/>
      <c r="E58" s="23"/>
    </row>
    <row r="59" spans="1:68" s="10" customFormat="1" ht="46.5" customHeight="1">
      <c r="A59" s="39"/>
      <c r="B59" s="1"/>
      <c r="C59" s="34"/>
      <c r="D59" s="1"/>
      <c r="E59" s="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6:28" ht="12.75"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</sheetData>
  <sheetProtection/>
  <mergeCells count="24">
    <mergeCell ref="B12:C12"/>
    <mergeCell ref="B40:B41"/>
    <mergeCell ref="A40:A41"/>
    <mergeCell ref="A1:E1"/>
    <mergeCell ref="A2:B2"/>
    <mergeCell ref="C2:D2"/>
    <mergeCell ref="B3:C3"/>
    <mergeCell ref="B20:C20"/>
    <mergeCell ref="A18:A19"/>
    <mergeCell ref="D36:D37"/>
    <mergeCell ref="A57:B57"/>
    <mergeCell ref="B30:C30"/>
    <mergeCell ref="B52:B54"/>
    <mergeCell ref="B34:B35"/>
    <mergeCell ref="A42:A43"/>
    <mergeCell ref="A52:A54"/>
    <mergeCell ref="A34:A35"/>
    <mergeCell ref="C36:C37"/>
    <mergeCell ref="B36:B37"/>
    <mergeCell ref="B42:B43"/>
    <mergeCell ref="A45:A50"/>
    <mergeCell ref="B45:B50"/>
    <mergeCell ref="E36:E37"/>
    <mergeCell ref="A36:A3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131" t="s">
        <v>28</v>
      </c>
      <c r="B1" s="132"/>
      <c r="C1" s="132"/>
      <c r="D1" s="132"/>
      <c r="E1" s="13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33" t="s">
        <v>30</v>
      </c>
      <c r="B2" s="134"/>
      <c r="C2" s="133" t="s">
        <v>58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9</v>
      </c>
      <c r="B3" s="122" t="s">
        <v>4</v>
      </c>
      <c r="C3" s="122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42" t="s">
        <v>29</v>
      </c>
      <c r="B5" s="41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9</v>
      </c>
      <c r="B7" s="122" t="s">
        <v>6</v>
      </c>
      <c r="C7" s="122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ht="12.75">
      <c r="A9" s="7" t="s">
        <v>29</v>
      </c>
    </row>
    <row r="10" spans="1:58" s="10" customFormat="1" ht="48" customHeight="1">
      <c r="A10" s="22" t="s">
        <v>26</v>
      </c>
      <c r="B10" s="14" t="s">
        <v>2</v>
      </c>
      <c r="C10" s="15"/>
      <c r="D10" s="16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2" ht="12.75">
      <c r="A11" s="7"/>
      <c r="B11" s="60"/>
    </row>
  </sheetData>
  <sheetProtection/>
  <mergeCells count="5">
    <mergeCell ref="B7:C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31" t="s">
        <v>28</v>
      </c>
      <c r="B1" s="132"/>
      <c r="C1" s="132"/>
      <c r="D1" s="132"/>
      <c r="E1" s="132"/>
    </row>
    <row r="2" spans="1:68" s="2" customFormat="1" ht="35.25" customHeight="1">
      <c r="A2" s="133" t="s">
        <v>30</v>
      </c>
      <c r="B2" s="134"/>
      <c r="C2" s="133" t="s">
        <v>58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12</v>
      </c>
      <c r="B3" s="122" t="s">
        <v>4</v>
      </c>
      <c r="C3" s="122"/>
      <c r="D3" s="11"/>
      <c r="E3" s="11"/>
    </row>
    <row r="4" spans="1:5" ht="21.75" customHeight="1">
      <c r="A4" s="12" t="s">
        <v>0</v>
      </c>
      <c r="B4" s="12" t="s">
        <v>2</v>
      </c>
      <c r="C4" s="137" t="s">
        <v>13</v>
      </c>
      <c r="D4" s="137"/>
      <c r="E4" s="12" t="s">
        <v>14</v>
      </c>
    </row>
    <row r="5" spans="1:2" ht="12.75">
      <c r="A5" s="111" t="s">
        <v>29</v>
      </c>
      <c r="B5" s="34"/>
    </row>
    <row r="6" spans="1:2" ht="12.75">
      <c r="A6" s="33"/>
      <c r="B6" s="34"/>
    </row>
    <row r="7" spans="1:5" ht="18" customHeight="1">
      <c r="A7" s="11" t="s">
        <v>12</v>
      </c>
      <c r="B7" s="122" t="s">
        <v>6</v>
      </c>
      <c r="C7" s="122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ht="12.75">
      <c r="A9" s="7" t="s">
        <v>29</v>
      </c>
    </row>
    <row r="10" spans="1:5" ht="42.75">
      <c r="A10" s="13" t="s">
        <v>25</v>
      </c>
      <c r="B10" s="14" t="s">
        <v>2</v>
      </c>
      <c r="C10" s="15"/>
      <c r="D10" s="16"/>
      <c r="E10" s="16"/>
    </row>
    <row r="11" spans="1:2" ht="12.75">
      <c r="A11" s="7"/>
      <c r="B11" s="35">
        <f>SUM(B5)</f>
        <v>0</v>
      </c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131" t="s">
        <v>28</v>
      </c>
      <c r="B1" s="132"/>
      <c r="C1" s="132"/>
      <c r="D1" s="132"/>
      <c r="E1" s="132"/>
    </row>
    <row r="2" spans="1:68" s="2" customFormat="1" ht="35.25" customHeight="1">
      <c r="A2" s="133" t="s">
        <v>30</v>
      </c>
      <c r="B2" s="134"/>
      <c r="C2" s="133" t="s">
        <v>58</v>
      </c>
      <c r="D2" s="13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27" customHeight="1">
      <c r="A3" s="122" t="s">
        <v>24</v>
      </c>
      <c r="B3" s="138"/>
      <c r="C3" s="138"/>
      <c r="D3" s="138"/>
      <c r="E3" s="138"/>
    </row>
    <row r="4" spans="1:5" s="4" customFormat="1" ht="50.25" customHeight="1">
      <c r="A4" s="139" t="s">
        <v>15</v>
      </c>
      <c r="B4" s="140"/>
      <c r="C4" s="140"/>
      <c r="D4" s="140"/>
      <c r="E4" s="140"/>
    </row>
    <row r="5" spans="1:5" ht="20.25" customHeight="1">
      <c r="A5" s="11" t="s">
        <v>16</v>
      </c>
      <c r="B5" s="122"/>
      <c r="C5" s="122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122"/>
      <c r="C8" s="122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2013-07-15T00:02:24Z</dcterms:created>
  <dcterms:modified xsi:type="dcterms:W3CDTF">2013-07-15T00:02:38Z</dcterms:modified>
  <cp:category/>
  <cp:version/>
  <cp:contentType/>
  <cp:contentStatus/>
</cp:coreProperties>
</file>